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<sst xmlns="http://schemas.openxmlformats.org/spreadsheetml/2006/main" count="28" uniqueCount="28">
  <si>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</si>
  <si>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</si>
  <si>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</si>
  <si>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</si>
  <si>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</si>
  <si>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</si>
  <si>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</si>
  <si>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</si>
  <si>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</si>
  <si>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</si>
  <si>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</si>
  <si>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</si>
  <si>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</si>
  <si>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</si>
  <si>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</si>
  <si>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</si>
  <si>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</si>
  <si>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</si>
  <si>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</si>
  <si>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</si>
  <si>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Аренда имущества (1110503510)</t>
  </si>
  <si>
    <t>Компенсация затрат, платные услуги (11302065)</t>
  </si>
  <si>
    <t>АНАЛИЗ ПОСТУПЛЕНИЯ ДОХОДОВ В БЮДЖЕТ МО    Толпуховское ЗА 2024 ГОД.</t>
  </si>
  <si>
    <t>факт январь   2024 г.</t>
  </si>
  <si>
    <t>факт январь 2023г.</t>
  </si>
  <si>
    <t>% исполнения к 2023 году</t>
  </si>
  <si>
    <t>(+,-)                к 2023 году</t>
  </si>
  <si>
    <t>план на 2024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</si>
</sst>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179" fontId="2" fillId="0" borderId="11" xfId="55" applyNumberFormat="1" applyFont="1" applyBorder="1" applyAlignment="1">
      <alignment/>
    </xf>
    <xf numFmtId="179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L23" sqref="L23"/>
    </sheetView>
  </sheetViews>
  <sheetFormatPr defaultColWidth="8.625" defaultRowHeight="12.75"/>
  <cols>
    <col min="1" max="2" width="8.625" style="0" customWidth="1"/>
    <col min="3" max="3" width="11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6384" width="8.625" style="1" customWidth="1"/>
  </cols>
  <sheetData>
    <row r="1" spans="1:9" ht="10.5" customHeight="1">
      <c r="A1" s="31" t="s">
        <v>22</v>
      </c>
      <c r="B1" s="31"/>
      <c r="C1" s="31"/>
      <c r="D1" s="31"/>
      <c r="E1" s="31"/>
      <c r="F1" s="31"/>
      <c r="G1" s="31"/>
      <c r="H1" s="31"/>
      <c r="I1" s="32"/>
    </row>
    <row r="2" spans="2:8" ht="12.75" hidden="1">
      <c r="B2" s="1"/>
      <c r="C2" s="1"/>
      <c r="D2" s="1"/>
      <c r="E2" s="1"/>
      <c r="F2" s="1"/>
      <c r="G2" s="1"/>
      <c r="H2" s="1"/>
    </row>
    <row r="3" spans="1:8" ht="12.75">
      <c r="A3" s="2" t="s">
        <v>15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9" ht="33" customHeight="1">
      <c r="A5" s="21" t="s">
        <v>0</v>
      </c>
      <c r="B5" s="22"/>
      <c r="C5" s="22"/>
      <c r="D5" s="20" t="s">
        <v>27</v>
      </c>
      <c r="E5" s="19" t="s">
        <v>23</v>
      </c>
      <c r="F5" s="19" t="s">
        <v>24</v>
      </c>
      <c r="G5" s="18" t="s">
        <v>16</v>
      </c>
      <c r="H5" s="18" t="s">
        <v>25</v>
      </c>
      <c r="I5" s="18" t="s">
        <v>26</v>
      </c>
    </row>
    <row r="6" spans="1:9" ht="12.75">
      <c r="A6" s="23" t="s">
        <v>1</v>
      </c>
      <c r="B6" s="24"/>
      <c r="C6" s="24"/>
      <c r="D6" s="9">
        <f>D7+D14</f>
        <v>5407.2</v>
      </c>
      <c r="E6" s="9">
        <f>E7+E14</f>
        <v>165.29999999999998</v>
      </c>
      <c r="F6" s="9">
        <f>F7+F14</f>
        <v>374.09999999999997</v>
      </c>
      <c r="G6" s="7">
        <f>E6/D6</f>
        <v>0.030570350643586326</v>
      </c>
      <c r="H6" s="8">
        <f>E6/F6</f>
        <v>0.4418604651162791</v>
      </c>
      <c r="I6" s="3">
        <f>E6-F6</f>
        <v>-208.79999999999998</v>
      </c>
    </row>
    <row r="7" spans="1:9" ht="12.75">
      <c r="A7" s="34" t="s">
        <v>2</v>
      </c>
      <c r="B7" s="35"/>
      <c r="C7" s="35"/>
      <c r="D7" s="10">
        <f>SUM(D8:D13)</f>
        <v>3532</v>
      </c>
      <c r="E7" s="10">
        <f>SUM(E8:E13)</f>
        <v>119.89999999999999</v>
      </c>
      <c r="F7" s="10">
        <f>SUM(F8:F13)</f>
        <v>310.99999999999994</v>
      </c>
      <c r="G7" s="7">
        <f aca="true" t="shared" si="0" ref="G7:G22">E7/D7</f>
        <v>0.033946772366930916</v>
      </c>
      <c r="H7" s="8">
        <f aca="true" t="shared" si="1" ref="H7:H22">E7/F7</f>
        <v>0.38553054662379427</v>
      </c>
      <c r="I7" s="3">
        <f aca="true" t="shared" si="2" ref="I7:I23">E7-F7</f>
        <v>-191.09999999999997</v>
      </c>
    </row>
    <row r="8" spans="1:9" ht="12.75">
      <c r="A8" s="25" t="s">
        <v>5</v>
      </c>
      <c r="B8" s="24"/>
      <c r="C8" s="24"/>
      <c r="D8" s="5">
        <v>440</v>
      </c>
      <c r="E8" s="4">
        <v>10.8</v>
      </c>
      <c r="F8" s="4">
        <v>34.8</v>
      </c>
      <c r="G8" s="11">
        <f t="shared" si="0"/>
        <v>0.024545454545454547</v>
      </c>
      <c r="H8" s="12">
        <f t="shared" si="1"/>
        <v>0.31034482758620696</v>
      </c>
      <c r="I8" s="13">
        <f t="shared" si="2"/>
        <v>-23.999999999999996</v>
      </c>
    </row>
    <row r="9" spans="1:17" ht="12.75">
      <c r="A9" s="26" t="s">
        <v>6</v>
      </c>
      <c r="B9" s="27"/>
      <c r="C9" s="27"/>
      <c r="D9" s="5">
        <v>0</v>
      </c>
      <c r="E9" s="4">
        <v>0</v>
      </c>
      <c r="F9" s="4">
        <v>0</v>
      </c>
      <c r="G9" s="11">
        <v>0</v>
      </c>
      <c r="H9" s="12">
        <v>0</v>
      </c>
      <c r="I9" s="13">
        <f t="shared" si="2"/>
        <v>0</v>
      </c>
      <c r="K9" s="33"/>
      <c r="L9" s="33"/>
      <c r="M9" s="33"/>
      <c r="N9" s="33"/>
      <c r="O9" s="33"/>
      <c r="P9" s="33"/>
      <c r="Q9" s="33"/>
    </row>
    <row r="10" spans="1:9" ht="12.75">
      <c r="A10" s="26" t="s">
        <v>7</v>
      </c>
      <c r="B10" s="27"/>
      <c r="C10" s="27"/>
      <c r="D10" s="5">
        <v>7</v>
      </c>
      <c r="E10" s="4">
        <v>0</v>
      </c>
      <c r="F10" s="4">
        <v>0</v>
      </c>
      <c r="G10" s="11">
        <f t="shared" si="0"/>
        <v>0</v>
      </c>
      <c r="H10" s="12" t="e">
        <f t="shared" si="1"/>
        <v>#DIV/0!</v>
      </c>
      <c r="I10" s="13">
        <f t="shared" si="2"/>
        <v>0</v>
      </c>
    </row>
    <row r="11" spans="1:9" ht="12.75">
      <c r="A11" s="25" t="s">
        <v>8</v>
      </c>
      <c r="B11" s="24"/>
      <c r="C11" s="24"/>
      <c r="D11" s="5">
        <v>560</v>
      </c>
      <c r="E11" s="4">
        <v>15.8</v>
      </c>
      <c r="F11" s="4">
        <v>12.9</v>
      </c>
      <c r="G11" s="11">
        <f t="shared" si="0"/>
        <v>0.028214285714285716</v>
      </c>
      <c r="H11" s="12">
        <f t="shared" si="1"/>
        <v>1.2248062015503876</v>
      </c>
      <c r="I11" s="13">
        <f t="shared" si="2"/>
        <v>2.9000000000000004</v>
      </c>
    </row>
    <row r="12" spans="1:9" ht="34.5" customHeight="1">
      <c r="A12" s="26" t="s">
        <v>9</v>
      </c>
      <c r="B12" s="27"/>
      <c r="C12" s="27"/>
      <c r="D12" s="5">
        <v>2520</v>
      </c>
      <c r="E12" s="4">
        <v>93.1</v>
      </c>
      <c r="F12" s="4">
        <v>262.9</v>
      </c>
      <c r="G12" s="11">
        <f t="shared" si="0"/>
        <v>0.03694444444444444</v>
      </c>
      <c r="H12" s="12">
        <f t="shared" si="1"/>
        <v>0.35412704450361354</v>
      </c>
      <c r="I12" s="13">
        <f t="shared" si="2"/>
        <v>-169.79999999999998</v>
      </c>
    </row>
    <row r="13" spans="1:9" ht="12.75">
      <c r="A13" s="25" t="s">
        <v>10</v>
      </c>
      <c r="B13" s="24"/>
      <c r="C13" s="24"/>
      <c r="D13" s="5">
        <v>5</v>
      </c>
      <c r="E13" s="4">
        <v>0.2</v>
      </c>
      <c r="F13" s="4">
        <v>0.4</v>
      </c>
      <c r="G13" s="11">
        <f t="shared" si="0"/>
        <v>0.04</v>
      </c>
      <c r="H13" s="12">
        <f t="shared" si="1"/>
        <v>0.5</v>
      </c>
      <c r="I13" s="13">
        <f t="shared" si="2"/>
        <v>-0.2</v>
      </c>
    </row>
    <row r="14" spans="1:9" ht="12.75">
      <c r="A14" s="34" t="s">
        <v>4</v>
      </c>
      <c r="B14" s="35"/>
      <c r="C14" s="35"/>
      <c r="D14" s="10">
        <f>SUM(D15:D23)</f>
        <v>1875.2</v>
      </c>
      <c r="E14" s="10">
        <f>SUM(E15:E23)</f>
        <v>45.4</v>
      </c>
      <c r="F14" s="10">
        <f>SUM(F15:F23)</f>
        <v>63.1</v>
      </c>
      <c r="G14" s="7">
        <f t="shared" si="0"/>
        <v>0.02421075085324232</v>
      </c>
      <c r="H14" s="8">
        <f t="shared" si="1"/>
        <v>0.7194928684627575</v>
      </c>
      <c r="I14" s="3">
        <f t="shared" si="2"/>
        <v>-17.700000000000003</v>
      </c>
    </row>
    <row r="15" spans="1:9" ht="38.25" customHeight="1">
      <c r="A15" s="26" t="s">
        <v>17</v>
      </c>
      <c r="B15" s="27"/>
      <c r="C15" s="27"/>
      <c r="D15" s="5">
        <v>300</v>
      </c>
      <c r="E15" s="4">
        <v>25.4</v>
      </c>
      <c r="F15" s="4">
        <v>0</v>
      </c>
      <c r="G15" s="11">
        <f t="shared" si="0"/>
        <v>0.08466666666666667</v>
      </c>
      <c r="H15" s="12" t="e">
        <f t="shared" si="1"/>
        <v>#DIV/0!</v>
      </c>
      <c r="I15" s="13">
        <f t="shared" si="2"/>
        <v>25.4</v>
      </c>
    </row>
    <row r="16" spans="1:9" ht="13.5" customHeight="1">
      <c r="A16" s="25" t="s">
        <v>20</v>
      </c>
      <c r="B16" s="24"/>
      <c r="C16" s="24"/>
      <c r="D16" s="5">
        <v>55</v>
      </c>
      <c r="E16" s="4">
        <v>4.7</v>
      </c>
      <c r="F16" s="4">
        <v>4.7</v>
      </c>
      <c r="G16" s="11">
        <f t="shared" si="0"/>
        <v>0.08545454545454546</v>
      </c>
      <c r="H16" s="12">
        <f t="shared" si="1"/>
        <v>1</v>
      </c>
      <c r="I16" s="13">
        <f t="shared" si="2"/>
        <v>0</v>
      </c>
    </row>
    <row r="17" spans="1:9" ht="27.75" customHeight="1">
      <c r="A17" s="25" t="s">
        <v>21</v>
      </c>
      <c r="B17" s="24"/>
      <c r="C17" s="24"/>
      <c r="D17" s="5">
        <v>50</v>
      </c>
      <c r="E17" s="4">
        <v>0</v>
      </c>
      <c r="F17" s="4">
        <v>3.8</v>
      </c>
      <c r="G17" s="11">
        <f t="shared" si="0"/>
        <v>0</v>
      </c>
      <c r="H17" s="12">
        <f t="shared" si="1"/>
        <v>0</v>
      </c>
      <c r="I17" s="13">
        <f t="shared" si="2"/>
        <v>-3.8</v>
      </c>
    </row>
    <row r="18" spans="1:9" ht="12.75">
      <c r="A18" s="25" t="s">
        <v>11</v>
      </c>
      <c r="B18" s="24"/>
      <c r="C18" s="24"/>
      <c r="D18" s="5">
        <v>510</v>
      </c>
      <c r="E18" s="4">
        <v>15.3</v>
      </c>
      <c r="F18" s="4">
        <v>52.6</v>
      </c>
      <c r="G18" s="11">
        <f t="shared" si="0"/>
        <v>0.030000000000000002</v>
      </c>
      <c r="H18" s="12">
        <f t="shared" si="1"/>
        <v>0.2908745247148289</v>
      </c>
      <c r="I18" s="13">
        <f t="shared" si="2"/>
        <v>-37.3</v>
      </c>
    </row>
    <row r="19" spans="1:9" ht="18.75" customHeight="1">
      <c r="A19" s="25" t="s">
        <v>18</v>
      </c>
      <c r="B19" s="24"/>
      <c r="C19" s="24"/>
      <c r="D19" s="5">
        <v>940.2</v>
      </c>
      <c r="E19" s="4">
        <v>0</v>
      </c>
      <c r="F19" s="4">
        <v>0</v>
      </c>
      <c r="G19" s="11">
        <v>0</v>
      </c>
      <c r="H19" s="12">
        <v>0</v>
      </c>
      <c r="I19" s="13">
        <f t="shared" si="2"/>
        <v>0</v>
      </c>
    </row>
    <row r="20" spans="1:9" ht="25.5" customHeight="1">
      <c r="A20" s="25" t="s">
        <v>19</v>
      </c>
      <c r="B20" s="24"/>
      <c r="C20" s="24"/>
      <c r="D20" s="5">
        <v>0</v>
      </c>
      <c r="E20" s="4">
        <v>0</v>
      </c>
      <c r="F20" s="4">
        <v>0</v>
      </c>
      <c r="G20" s="11" t="e">
        <f t="shared" si="0"/>
        <v>#DIV/0!</v>
      </c>
      <c r="H20" s="12" t="e">
        <f t="shared" si="1"/>
        <v>#DIV/0!</v>
      </c>
      <c r="I20" s="13">
        <f t="shared" si="2"/>
        <v>0</v>
      </c>
    </row>
    <row r="21" spans="1:9" ht="12.75">
      <c r="A21" s="25" t="s">
        <v>12</v>
      </c>
      <c r="B21" s="24"/>
      <c r="C21" s="24"/>
      <c r="D21" s="5">
        <v>0</v>
      </c>
      <c r="E21" s="4">
        <v>0</v>
      </c>
      <c r="F21" s="4">
        <v>0</v>
      </c>
      <c r="G21" s="11">
        <v>0</v>
      </c>
      <c r="H21" s="12">
        <v>0</v>
      </c>
      <c r="I21" s="13">
        <f t="shared" si="2"/>
        <v>0</v>
      </c>
    </row>
    <row r="22" spans="1:9" ht="26.25" customHeight="1">
      <c r="A22" s="26" t="s">
        <v>13</v>
      </c>
      <c r="B22" s="27"/>
      <c r="C22" s="27"/>
      <c r="D22" s="5">
        <v>20</v>
      </c>
      <c r="E22" s="4">
        <v>0</v>
      </c>
      <c r="F22" s="4">
        <v>2</v>
      </c>
      <c r="G22" s="11">
        <f t="shared" si="0"/>
        <v>0</v>
      </c>
      <c r="H22" s="12">
        <f t="shared" si="1"/>
        <v>0</v>
      </c>
      <c r="I22" s="13">
        <f t="shared" si="2"/>
        <v>-2</v>
      </c>
    </row>
    <row r="23" spans="1:9" ht="13.5" thickBot="1">
      <c r="A23" s="29" t="s">
        <v>14</v>
      </c>
      <c r="B23" s="30"/>
      <c r="C23" s="30"/>
      <c r="D23" s="14">
        <v>0</v>
      </c>
      <c r="E23" s="6">
        <v>0</v>
      </c>
      <c r="F23" s="6">
        <v>0</v>
      </c>
      <c r="G23" s="15">
        <v>0</v>
      </c>
      <c r="H23" s="16">
        <v>0</v>
      </c>
      <c r="I23" s="17">
        <f t="shared" si="2"/>
        <v>0</v>
      </c>
    </row>
    <row r="25" spans="1:9" ht="12.7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2.75">
      <c r="A26" s="28"/>
      <c r="B26" s="28"/>
      <c r="C26" s="28"/>
      <c r="D26" s="28"/>
      <c r="E26" s="28"/>
      <c r="F26" s="28"/>
      <c r="G26" s="28"/>
      <c r="H26" s="28"/>
      <c r="I26" s="28"/>
    </row>
    <row r="27" ht="12.75"/>
    <row r="28" ht="12.75"/>
    <row r="29" ht="12.75"/>
  </sheetData>
  <sheetProtection/>
  <mergeCells count="23">
    <mergeCell ref="A1:I1"/>
    <mergeCell ref="K9:Q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I25"/>
    <mergeCell ref="A26:I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2024-02-01T08:19:29Z</cp:lastPrinted>
  <dcterms:created xsi:type="dcterms:W3CDTF">2011-08-18T07:45:43Z</dcterms:created>
  <dcterms:modified xsi:type="dcterms:W3CDTF">2024-03-27T06:44:48Z</dcterms:modified>
  <cp:category/>
  <cp:version/>
  <cp:contentType/>
  <cp:contentStatus/>
</cp:coreProperties>
</file>